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73" activeTab="1"/>
  </bookViews>
  <sheets>
    <sheet name="评估结果汇总表" sheetId="9" r:id="rId1"/>
    <sheet name="评估结果明细表" sheetId="13" r:id="rId2"/>
  </sheets>
  <definedNames>
    <definedName name="_xlnm._FilterDatabase" localSheetId="1" hidden="1">评估结果明细表!$A$4:$Q$30</definedName>
    <definedName name="_xlnm.Print_Area" localSheetId="1">评估结果明细表!$A$1:$L$30</definedName>
    <definedName name="_xlnm.Print_Titles" localSheetId="1">评估结果明细表!$1:$4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<sst xmlns="http://schemas.openxmlformats.org/spreadsheetml/2006/main" count="166" uniqueCount="86">
  <si>
    <t>资产评估结果汇总表</t>
  </si>
  <si>
    <t>评估基准日：2024年10月8日</t>
  </si>
  <si>
    <t>产权持有人：广东省土地调查规划院</t>
  </si>
  <si>
    <r>
      <rPr>
        <sz val="10"/>
        <color theme="1"/>
        <rFont val="宋体"/>
        <charset val="134"/>
      </rPr>
      <t>金额单位：元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</si>
  <si>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</si>
  <si>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资产名称</t>
    </r>
  </si>
  <si>
    <r>
      <rPr>
        <b/>
        <sz val="10"/>
        <color theme="1"/>
        <rFont val="宋体"/>
        <charset val="134"/>
      </rPr>
      <t>计量单位</t>
    </r>
  </si>
  <si>
    <r>
      <rPr>
        <b/>
        <sz val="10"/>
        <color theme="1"/>
        <rFont val="宋体"/>
        <charset val="134"/>
      </rPr>
      <t>数量</t>
    </r>
  </si>
  <si>
    <t>账面原值</t>
  </si>
  <si>
    <t>评估价值（不含税）</t>
  </si>
  <si>
    <r>
      <rPr>
        <b/>
        <sz val="10"/>
        <color theme="1"/>
        <rFont val="宋体"/>
        <charset val="134"/>
      </rPr>
      <t>备注</t>
    </r>
  </si>
  <si>
    <t>拟报废资产</t>
  </si>
  <si>
    <t>台/套/个</t>
  </si>
  <si>
    <t>具体明细详见资产评估结果明细表。</t>
  </si>
  <si>
    <t>评估机构：广东万诚中南房地产土地资产评估咨询有限公司</t>
  </si>
  <si>
    <t>资产评估结果明细表</t>
  </si>
  <si>
    <t>金额单位：元</t>
  </si>
  <si>
    <t>序号</t>
  </si>
  <si>
    <t>资产名称</t>
  </si>
  <si>
    <t>卡片编号</t>
  </si>
  <si>
    <t>型号规格</t>
  </si>
  <si>
    <t>计量单位</t>
  </si>
  <si>
    <t>数量</t>
  </si>
  <si>
    <t>购置日期</t>
  </si>
  <si>
    <t>处置形式</t>
  </si>
  <si>
    <t>评估单价（不含税）</t>
  </si>
  <si>
    <t>评估价值</t>
  </si>
  <si>
    <t>备注</t>
  </si>
  <si>
    <t>饮水机</t>
  </si>
  <si>
    <t>17-C-438</t>
  </si>
  <si>
    <r>
      <rPr>
        <sz val="10"/>
        <color theme="1"/>
        <rFont val="宋体"/>
        <charset val="134"/>
      </rPr>
      <t>美的饮水机</t>
    </r>
    <r>
      <rPr>
        <sz val="10"/>
        <color theme="1"/>
        <rFont val="Times New Roman"/>
        <charset val="134"/>
      </rPr>
      <t>YD1516S-X</t>
    </r>
  </si>
  <si>
    <t>台</t>
  </si>
  <si>
    <r>
      <rPr>
        <sz val="10"/>
        <color theme="1"/>
        <rFont val="宋体"/>
        <charset val="134"/>
      </rPr>
      <t>报废</t>
    </r>
  </si>
  <si>
    <t>17-C-439</t>
  </si>
  <si>
    <t>美的饮水机YD1516S-X</t>
  </si>
  <si>
    <t>平板电脑</t>
  </si>
  <si>
    <t>17-A-292</t>
  </si>
  <si>
    <t>微软Surface Pro4 i5 256G</t>
  </si>
  <si>
    <t>台式计算机</t>
  </si>
  <si>
    <t>17-A-299</t>
  </si>
  <si>
    <t>惠普HP台式电脑主机ProDesk 480 G3 MT BUSINESS PC-F9025000056</t>
  </si>
  <si>
    <t>不含硬盘</t>
  </si>
  <si>
    <t>17-A-300</t>
  </si>
  <si>
    <t>碎纸机</t>
  </si>
  <si>
    <t>17-B-341</t>
  </si>
  <si>
    <t>科密RT17D碎纸机</t>
  </si>
  <si>
    <t>拓展坞</t>
  </si>
  <si>
    <t>17-B-342</t>
  </si>
  <si>
    <t>Microsoft/微软Surface多端口高速传输轻松安装拓展坞</t>
  </si>
  <si>
    <t>个</t>
  </si>
  <si>
    <t>17-A-302</t>
  </si>
  <si>
    <t>杀毒软件</t>
  </si>
  <si>
    <t>17-E-66</t>
  </si>
  <si>
    <t>Eset Nod32防病毒软件（服务器版）</t>
  </si>
  <si>
    <t>套</t>
  </si>
  <si>
    <r>
      <rPr>
        <sz val="10"/>
        <color theme="1"/>
        <rFont val="宋体"/>
        <charset val="134"/>
      </rPr>
      <t>软件，购买时间已久，版本过低，软件许可已过期，评估值确认为</t>
    </r>
    <r>
      <rPr>
        <sz val="10"/>
        <color theme="1"/>
        <rFont val="Times New Roman"/>
        <charset val="134"/>
      </rPr>
      <t>0</t>
    </r>
    <r>
      <rPr>
        <sz val="10"/>
        <color theme="1"/>
        <rFont val="宋体"/>
        <charset val="134"/>
      </rPr>
      <t>。</t>
    </r>
  </si>
  <si>
    <t>空调</t>
  </si>
  <si>
    <t>17-C-452</t>
  </si>
  <si>
    <t>小天鹅空调 KFR-50GW/A9(D)-D2</t>
  </si>
  <si>
    <t>17-C-453</t>
  </si>
  <si>
    <t>17-A-298</t>
  </si>
  <si>
    <t>17-A-308</t>
  </si>
  <si>
    <t>惠普 ProDesk480 G4台式电脑主机</t>
  </si>
  <si>
    <t>17-A-310</t>
  </si>
  <si>
    <t>17-A-312</t>
  </si>
  <si>
    <t>17-A-313</t>
  </si>
  <si>
    <t>笔记本</t>
  </si>
  <si>
    <t>17-A-304</t>
  </si>
  <si>
    <t>惠普工作站手提电脑 X360 20201216增值2400元（惠普笔记本电脑主板），原值13000元</t>
  </si>
  <si>
    <t>17-A-285</t>
  </si>
  <si>
    <t>戴尔（Dell）XPS 13-9350-D1808T 13.3寸超极本（笔记本）20210806增值1800元，原值15600元</t>
  </si>
  <si>
    <t>17-C-457</t>
  </si>
  <si>
    <t>海尔空调 KFR-35GW 变频冷暖1.5匹</t>
  </si>
  <si>
    <t>手持GPS</t>
  </si>
  <si>
    <t>17-B-186</t>
  </si>
  <si>
    <t>Geox XT:SN4826453797</t>
  </si>
  <si>
    <t>17-B-187</t>
  </si>
  <si>
    <t>Geox XT:SN4826452485、186/187更新增值47600元</t>
  </si>
  <si>
    <t>GPS</t>
  </si>
  <si>
    <t>17-B-222</t>
  </si>
  <si>
    <t>GPS RTK接收机</t>
  </si>
  <si>
    <t>17-B-222-001</t>
  </si>
  <si>
    <t>17-B-222-002</t>
  </si>
  <si>
    <t>17-A-306</t>
  </si>
  <si>
    <t>惠普工作站 Z6G4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</si>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</sst>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_ "/>
  </numFmts>
  <fonts count="3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0"/>
      <color theme="1"/>
      <name val="Times New Roman"/>
      <charset val="134"/>
    </font>
    <font>
      <sz val="8"/>
      <color theme="1"/>
      <name val="宋体"/>
      <charset val="134"/>
    </font>
    <font>
      <sz val="6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43" fontId="1" fillId="0" borderId="0" xfId="1" applyFont="1" applyFill="1" applyAlignment="1"/>
    <xf numFmtId="0" fontId="4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/>
    <xf numFmtId="0" fontId="6" fillId="0" borderId="0" xfId="0" applyFont="1" applyAlignment="1">
      <alignment horizontal="right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" xfId="51"/>
    <cellStyle name="常规 10" xfId="52"/>
    <cellStyle name="常规 2" xfId="53"/>
    <cellStyle name="千位分隔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view="pageBreakPreview" zoomScaleNormal="100" workbookViewId="0">
      <selection activeCell="D6" sqref="D6"/>
    </sheetView>
  </sheetViews>
  <sheetFormatPr defaultColWidth="9" defaultRowHeight="14.25" outlineLevelRow="5" outlineLevelCol="6"/>
  <cols>
    <col min="2" max="2" width="24.5583333333333" customWidth="1"/>
    <col min="3" max="3" width="20.4416666666667" customWidth="1"/>
    <col min="4" max="4" width="11.6666666666667" customWidth="1"/>
    <col min="5" max="5" width="17.1166666666667" customWidth="1"/>
    <col min="6" max="6" width="17.6666666666667" customWidth="1"/>
    <col min="7" max="7" width="24" customWidth="1"/>
  </cols>
  <sheetData>
    <row r="1" ht="40" customHeight="1" spans="1:7">
      <c r="A1" s="25" t="s">
        <v>0</v>
      </c>
      <c r="B1" s="26"/>
      <c r="C1" s="26"/>
      <c r="D1" s="26"/>
      <c r="E1" s="26"/>
      <c r="F1" s="26"/>
      <c r="G1" s="26"/>
    </row>
    <row r="2" s="24" customFormat="1" ht="25" customHeight="1" spans="1:7">
      <c r="A2" s="5" t="s">
        <v>1</v>
      </c>
      <c r="B2" s="6"/>
      <c r="C2" s="6"/>
      <c r="D2" s="6"/>
      <c r="E2" s="6"/>
      <c r="F2" s="6"/>
      <c r="G2" s="6"/>
    </row>
    <row r="3" s="24" customFormat="1" ht="25" customHeight="1" spans="1:7">
      <c r="A3" s="7" t="s">
        <v>2</v>
      </c>
      <c r="B3" s="8"/>
      <c r="C3" s="8"/>
      <c r="D3" s="8"/>
      <c r="E3" s="8"/>
      <c r="F3" s="8"/>
      <c r="G3" s="27" t="s">
        <v>3</v>
      </c>
    </row>
    <row r="4" ht="40" customHeight="1" spans="1:7">
      <c r="A4" s="16" t="s">
        <v>4</v>
      </c>
      <c r="B4" s="16" t="s">
        <v>5</v>
      </c>
      <c r="C4" s="16" t="s">
        <v>6</v>
      </c>
      <c r="D4" s="16" t="s">
        <v>7</v>
      </c>
      <c r="E4" s="9" t="s">
        <v>8</v>
      </c>
      <c r="F4" s="9" t="s">
        <v>9</v>
      </c>
      <c r="G4" s="16" t="s">
        <v>10</v>
      </c>
    </row>
    <row r="5" ht="40" customHeight="1" spans="1:7">
      <c r="A5" s="10">
        <v>1</v>
      </c>
      <c r="B5" s="11" t="s">
        <v>11</v>
      </c>
      <c r="C5" s="11" t="s">
        <v>12</v>
      </c>
      <c r="D5" s="15">
        <f>评估结果明细表!F30</f>
        <v>25</v>
      </c>
      <c r="E5" s="15">
        <f>评估结果明细表!H30</f>
        <v>773901</v>
      </c>
      <c r="F5" s="15">
        <f>评估结果明细表!K30</f>
        <v>2202</v>
      </c>
      <c r="G5" s="11" t="s">
        <v>13</v>
      </c>
    </row>
    <row r="6" ht="25" customHeight="1" spans="1:7">
      <c r="A6" s="28"/>
      <c r="B6" s="28"/>
      <c r="C6" s="28"/>
      <c r="D6" s="28"/>
      <c r="E6" s="28"/>
      <c r="F6" s="28"/>
      <c r="G6" s="29" t="s">
        <v>14</v>
      </c>
    </row>
  </sheetData>
  <mergeCells count="2">
    <mergeCell ref="A1:G1"/>
    <mergeCell ref="A2:G2"/>
  </mergeCells>
  <printOptions horizontalCentered="1"/>
  <pageMargins left="0.786805555555556" right="0.786805555555556" top="0.786805555555556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tabSelected="1" view="pageBreakPreview" zoomScaleNormal="100" workbookViewId="0">
      <pane ySplit="4" topLeftCell="A5" activePane="bottomLeft" state="frozen"/>
      <selection/>
      <selection pane="bottomLeft" activeCell="L21" sqref="L21"/>
    </sheetView>
  </sheetViews>
  <sheetFormatPr defaultColWidth="9" defaultRowHeight="20.1" customHeight="1"/>
  <cols>
    <col min="1" max="1" width="6.75" style="2" customWidth="1"/>
    <col min="2" max="2" width="13.625" style="2" customWidth="1"/>
    <col min="3" max="3" width="14.0833333333333" style="2" customWidth="1"/>
    <col min="4" max="4" width="48.5916666666667" style="2" customWidth="1"/>
    <col min="5" max="5" width="4.625" style="2" customWidth="1"/>
    <col min="6" max="6" width="7.55833333333333" style="2" customWidth="1"/>
    <col min="7" max="7" width="11.75" style="2" customWidth="1"/>
    <col min="8" max="8" width="11.6666666666667" style="2" customWidth="1"/>
    <col min="9" max="9" width="5.88333333333333" style="2" customWidth="1"/>
    <col min="10" max="10" width="13.275" style="2" customWidth="1"/>
    <col min="11" max="11" width="9.44166666666667" style="2" customWidth="1"/>
    <col min="12" max="12" width="23.625" style="2" customWidth="1"/>
    <col min="13" max="16384" width="9" style="2"/>
  </cols>
  <sheetData>
    <row r="1" ht="30" customHeight="1" spans="1:1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P2" s="19"/>
    </row>
    <row r="3" s="1" customFormat="1" customHeight="1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20" t="s">
        <v>16</v>
      </c>
      <c r="O3" s="2"/>
      <c r="P3" s="19"/>
      <c r="Q3" s="23"/>
    </row>
    <row r="4" ht="30" customHeight="1" spans="1:12">
      <c r="A4" s="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8</v>
      </c>
      <c r="I4" s="9" t="s">
        <v>24</v>
      </c>
      <c r="J4" s="9" t="s">
        <v>25</v>
      </c>
      <c r="K4" s="9" t="s">
        <v>26</v>
      </c>
      <c r="L4" s="9" t="s">
        <v>27</v>
      </c>
    </row>
    <row r="5" ht="30" customHeight="1" spans="1:12">
      <c r="A5" s="10">
        <v>1</v>
      </c>
      <c r="B5" s="11" t="s">
        <v>28</v>
      </c>
      <c r="C5" s="10" t="s">
        <v>29</v>
      </c>
      <c r="D5" s="11" t="s">
        <v>30</v>
      </c>
      <c r="E5" s="12" t="s">
        <v>31</v>
      </c>
      <c r="F5" s="13">
        <v>1</v>
      </c>
      <c r="G5" s="14">
        <v>42307</v>
      </c>
      <c r="H5" s="15">
        <v>2450</v>
      </c>
      <c r="I5" s="10" t="s">
        <v>32</v>
      </c>
      <c r="J5" s="15">
        <v>30</v>
      </c>
      <c r="K5" s="15">
        <f>F5*J5</f>
        <v>30</v>
      </c>
      <c r="L5" s="10"/>
    </row>
    <row r="6" ht="30" customHeight="1" spans="1:12">
      <c r="A6" s="10">
        <v>2</v>
      </c>
      <c r="B6" s="10" t="s">
        <v>28</v>
      </c>
      <c r="C6" s="10" t="s">
        <v>33</v>
      </c>
      <c r="D6" s="10" t="s">
        <v>34</v>
      </c>
      <c r="E6" s="12" t="s">
        <v>31</v>
      </c>
      <c r="F6" s="13">
        <v>1</v>
      </c>
      <c r="G6" s="14">
        <v>42307</v>
      </c>
      <c r="H6" s="15">
        <v>2450</v>
      </c>
      <c r="I6" s="10" t="s">
        <v>32</v>
      </c>
      <c r="J6" s="15">
        <v>30</v>
      </c>
      <c r="K6" s="15">
        <f t="shared" ref="K6:K37" si="0">F6*J6</f>
        <v>30</v>
      </c>
      <c r="L6" s="10"/>
    </row>
    <row r="7" ht="30" customHeight="1" spans="1:12">
      <c r="A7" s="10">
        <v>3</v>
      </c>
      <c r="B7" s="10" t="s">
        <v>35</v>
      </c>
      <c r="C7" s="10" t="s">
        <v>36</v>
      </c>
      <c r="D7" s="10" t="s">
        <v>37</v>
      </c>
      <c r="E7" s="12" t="s">
        <v>31</v>
      </c>
      <c r="F7" s="13">
        <v>1</v>
      </c>
      <c r="G7" s="14">
        <v>42842</v>
      </c>
      <c r="H7" s="15">
        <v>8500</v>
      </c>
      <c r="I7" s="10" t="s">
        <v>32</v>
      </c>
      <c r="J7" s="15">
        <v>48</v>
      </c>
      <c r="K7" s="15">
        <f t="shared" si="0"/>
        <v>48</v>
      </c>
      <c r="L7" s="10"/>
    </row>
    <row r="8" ht="30" customHeight="1" spans="1:12">
      <c r="A8" s="10">
        <v>4</v>
      </c>
      <c r="B8" s="10" t="s">
        <v>38</v>
      </c>
      <c r="C8" s="10" t="s">
        <v>39</v>
      </c>
      <c r="D8" s="10" t="s">
        <v>40</v>
      </c>
      <c r="E8" s="12" t="s">
        <v>31</v>
      </c>
      <c r="F8" s="13">
        <v>1</v>
      </c>
      <c r="G8" s="14">
        <v>43020</v>
      </c>
      <c r="H8" s="15">
        <v>5199</v>
      </c>
      <c r="I8" s="10" t="s">
        <v>32</v>
      </c>
      <c r="J8" s="15">
        <v>80</v>
      </c>
      <c r="K8" s="15">
        <f t="shared" si="0"/>
        <v>80</v>
      </c>
      <c r="L8" s="11" t="s">
        <v>41</v>
      </c>
    </row>
    <row r="9" ht="30" customHeight="1" spans="1:12">
      <c r="A9" s="10">
        <v>5</v>
      </c>
      <c r="B9" s="10" t="s">
        <v>38</v>
      </c>
      <c r="C9" s="10" t="s">
        <v>42</v>
      </c>
      <c r="D9" s="10" t="s">
        <v>40</v>
      </c>
      <c r="E9" s="12" t="s">
        <v>31</v>
      </c>
      <c r="F9" s="13">
        <v>1</v>
      </c>
      <c r="G9" s="14">
        <v>43020</v>
      </c>
      <c r="H9" s="15">
        <v>5199</v>
      </c>
      <c r="I9" s="10" t="s">
        <v>32</v>
      </c>
      <c r="J9" s="15">
        <v>80</v>
      </c>
      <c r="K9" s="15">
        <f t="shared" si="0"/>
        <v>80</v>
      </c>
      <c r="L9" s="11" t="s">
        <v>41</v>
      </c>
    </row>
    <row r="10" ht="30" customHeight="1" spans="1:12">
      <c r="A10" s="10">
        <v>6</v>
      </c>
      <c r="B10" s="10" t="s">
        <v>43</v>
      </c>
      <c r="C10" s="10" t="s">
        <v>44</v>
      </c>
      <c r="D10" s="10" t="s">
        <v>45</v>
      </c>
      <c r="E10" s="12" t="s">
        <v>31</v>
      </c>
      <c r="F10" s="13">
        <v>1</v>
      </c>
      <c r="G10" s="14">
        <v>43055</v>
      </c>
      <c r="H10" s="15">
        <v>1499</v>
      </c>
      <c r="I10" s="10" t="s">
        <v>32</v>
      </c>
      <c r="J10" s="15">
        <v>30</v>
      </c>
      <c r="K10" s="15">
        <f t="shared" si="0"/>
        <v>30</v>
      </c>
      <c r="L10" s="10"/>
    </row>
    <row r="11" ht="30" customHeight="1" spans="1:12">
      <c r="A11" s="10">
        <v>7</v>
      </c>
      <c r="B11" s="10" t="s">
        <v>46</v>
      </c>
      <c r="C11" s="10" t="s">
        <v>47</v>
      </c>
      <c r="D11" s="10" t="s">
        <v>48</v>
      </c>
      <c r="E11" s="12" t="s">
        <v>49</v>
      </c>
      <c r="F11" s="13">
        <v>1</v>
      </c>
      <c r="G11" s="14">
        <v>43062</v>
      </c>
      <c r="H11" s="15">
        <v>2500</v>
      </c>
      <c r="I11" s="10" t="s">
        <v>32</v>
      </c>
      <c r="J11" s="15">
        <v>10</v>
      </c>
      <c r="K11" s="15">
        <f t="shared" si="0"/>
        <v>10</v>
      </c>
      <c r="L11" s="10"/>
    </row>
    <row r="12" ht="30" customHeight="1" spans="1:12">
      <c r="A12" s="10">
        <v>8</v>
      </c>
      <c r="B12" s="10" t="s">
        <v>35</v>
      </c>
      <c r="C12" s="10" t="s">
        <v>50</v>
      </c>
      <c r="D12" s="10" t="s">
        <v>37</v>
      </c>
      <c r="E12" s="12" t="s">
        <v>31</v>
      </c>
      <c r="F12" s="13">
        <v>1</v>
      </c>
      <c r="G12" s="14">
        <v>42936</v>
      </c>
      <c r="H12" s="15">
        <v>14580</v>
      </c>
      <c r="I12" s="10" t="s">
        <v>32</v>
      </c>
      <c r="J12" s="15">
        <v>48</v>
      </c>
      <c r="K12" s="15">
        <f t="shared" si="0"/>
        <v>48</v>
      </c>
      <c r="L12" s="10"/>
    </row>
    <row r="13" ht="43" customHeight="1" spans="1:12">
      <c r="A13" s="10">
        <v>9</v>
      </c>
      <c r="B13" s="10" t="s">
        <v>51</v>
      </c>
      <c r="C13" s="10" t="s">
        <v>52</v>
      </c>
      <c r="D13" s="10" t="s">
        <v>53</v>
      </c>
      <c r="E13" s="12" t="s">
        <v>54</v>
      </c>
      <c r="F13" s="13">
        <v>1</v>
      </c>
      <c r="G13" s="14">
        <v>43419</v>
      </c>
      <c r="H13" s="15">
        <v>4200</v>
      </c>
      <c r="I13" s="10" t="s">
        <v>32</v>
      </c>
      <c r="J13" s="15">
        <v>0</v>
      </c>
      <c r="K13" s="15">
        <f t="shared" si="0"/>
        <v>0</v>
      </c>
      <c r="L13" s="11" t="s">
        <v>55</v>
      </c>
    </row>
    <row r="14" ht="30" customHeight="1" spans="1:12">
      <c r="A14" s="10">
        <v>10</v>
      </c>
      <c r="B14" s="10" t="s">
        <v>56</v>
      </c>
      <c r="C14" s="10" t="s">
        <v>57</v>
      </c>
      <c r="D14" s="10" t="s">
        <v>58</v>
      </c>
      <c r="E14" s="12" t="s">
        <v>31</v>
      </c>
      <c r="F14" s="13">
        <v>1</v>
      </c>
      <c r="G14" s="14">
        <v>42669</v>
      </c>
      <c r="H14" s="15">
        <v>1780</v>
      </c>
      <c r="I14" s="10" t="s">
        <v>32</v>
      </c>
      <c r="J14" s="15">
        <v>95</v>
      </c>
      <c r="K14" s="15">
        <f t="shared" si="0"/>
        <v>95</v>
      </c>
      <c r="L14" s="10"/>
    </row>
    <row r="15" ht="30" customHeight="1" spans="1:12">
      <c r="A15" s="10">
        <v>11</v>
      </c>
      <c r="B15" s="10" t="s">
        <v>56</v>
      </c>
      <c r="C15" s="10" t="s">
        <v>59</v>
      </c>
      <c r="D15" s="10" t="s">
        <v>58</v>
      </c>
      <c r="E15" s="12" t="s">
        <v>31</v>
      </c>
      <c r="F15" s="13">
        <v>1</v>
      </c>
      <c r="G15" s="14">
        <v>42669</v>
      </c>
      <c r="H15" s="15">
        <v>1780</v>
      </c>
      <c r="I15" s="10" t="s">
        <v>32</v>
      </c>
      <c r="J15" s="15">
        <v>95</v>
      </c>
      <c r="K15" s="15">
        <f t="shared" si="0"/>
        <v>95</v>
      </c>
      <c r="L15" s="21"/>
    </row>
    <row r="16" ht="30" customHeight="1" spans="1:12">
      <c r="A16" s="10">
        <v>12</v>
      </c>
      <c r="B16" s="10" t="s">
        <v>38</v>
      </c>
      <c r="C16" s="10" t="s">
        <v>60</v>
      </c>
      <c r="D16" s="10" t="s">
        <v>40</v>
      </c>
      <c r="E16" s="12" t="s">
        <v>31</v>
      </c>
      <c r="F16" s="13">
        <v>1</v>
      </c>
      <c r="G16" s="14">
        <v>43020</v>
      </c>
      <c r="H16" s="15">
        <v>5199</v>
      </c>
      <c r="I16" s="10" t="s">
        <v>32</v>
      </c>
      <c r="J16" s="15">
        <v>80</v>
      </c>
      <c r="K16" s="15">
        <f t="shared" si="0"/>
        <v>80</v>
      </c>
      <c r="L16" s="11" t="s">
        <v>41</v>
      </c>
    </row>
    <row r="17" ht="30" customHeight="1" spans="1:12">
      <c r="A17" s="10">
        <v>13</v>
      </c>
      <c r="B17" s="10" t="s">
        <v>38</v>
      </c>
      <c r="C17" s="10" t="s">
        <v>61</v>
      </c>
      <c r="D17" s="10" t="s">
        <v>62</v>
      </c>
      <c r="E17" s="12" t="s">
        <v>31</v>
      </c>
      <c r="F17" s="13">
        <v>1</v>
      </c>
      <c r="G17" s="14">
        <v>43306</v>
      </c>
      <c r="H17" s="15">
        <v>5199</v>
      </c>
      <c r="I17" s="10" t="s">
        <v>32</v>
      </c>
      <c r="J17" s="15">
        <v>80</v>
      </c>
      <c r="K17" s="15">
        <f t="shared" si="0"/>
        <v>80</v>
      </c>
      <c r="L17" s="11" t="s">
        <v>41</v>
      </c>
    </row>
    <row r="18" ht="30" customHeight="1" spans="1:12">
      <c r="A18" s="10">
        <v>14</v>
      </c>
      <c r="B18" s="10" t="s">
        <v>38</v>
      </c>
      <c r="C18" s="10" t="s">
        <v>63</v>
      </c>
      <c r="D18" s="10" t="s">
        <v>62</v>
      </c>
      <c r="E18" s="12" t="s">
        <v>31</v>
      </c>
      <c r="F18" s="13">
        <v>1</v>
      </c>
      <c r="G18" s="14">
        <v>43306</v>
      </c>
      <c r="H18" s="15">
        <v>5199</v>
      </c>
      <c r="I18" s="10" t="s">
        <v>32</v>
      </c>
      <c r="J18" s="15">
        <v>80</v>
      </c>
      <c r="K18" s="15">
        <f t="shared" si="0"/>
        <v>80</v>
      </c>
      <c r="L18" s="11" t="s">
        <v>41</v>
      </c>
    </row>
    <row r="19" ht="30" customHeight="1" spans="1:12">
      <c r="A19" s="10">
        <v>15</v>
      </c>
      <c r="B19" s="10" t="s">
        <v>38</v>
      </c>
      <c r="C19" s="10" t="s">
        <v>64</v>
      </c>
      <c r="D19" s="10" t="s">
        <v>62</v>
      </c>
      <c r="E19" s="12" t="s">
        <v>31</v>
      </c>
      <c r="F19" s="13">
        <v>1</v>
      </c>
      <c r="G19" s="14">
        <v>43306</v>
      </c>
      <c r="H19" s="15">
        <v>5199</v>
      </c>
      <c r="I19" s="10" t="s">
        <v>32</v>
      </c>
      <c r="J19" s="15">
        <v>80</v>
      </c>
      <c r="K19" s="15">
        <f t="shared" si="0"/>
        <v>80</v>
      </c>
      <c r="L19" s="11" t="s">
        <v>41</v>
      </c>
    </row>
    <row r="20" ht="30" customHeight="1" spans="1:12">
      <c r="A20" s="10">
        <v>16</v>
      </c>
      <c r="B20" s="10" t="s">
        <v>38</v>
      </c>
      <c r="C20" s="10" t="s">
        <v>65</v>
      </c>
      <c r="D20" s="10" t="s">
        <v>62</v>
      </c>
      <c r="E20" s="12" t="s">
        <v>31</v>
      </c>
      <c r="F20" s="13">
        <v>1</v>
      </c>
      <c r="G20" s="14">
        <v>43306</v>
      </c>
      <c r="H20" s="15">
        <v>5199</v>
      </c>
      <c r="I20" s="10" t="s">
        <v>32</v>
      </c>
      <c r="J20" s="15">
        <v>80</v>
      </c>
      <c r="K20" s="15">
        <f t="shared" si="0"/>
        <v>80</v>
      </c>
      <c r="L20" s="11" t="s">
        <v>41</v>
      </c>
    </row>
    <row r="21" ht="30" customHeight="1" spans="1:12">
      <c r="A21" s="10">
        <v>17</v>
      </c>
      <c r="B21" s="10" t="s">
        <v>66</v>
      </c>
      <c r="C21" s="10" t="s">
        <v>67</v>
      </c>
      <c r="D21" s="10" t="s">
        <v>68</v>
      </c>
      <c r="E21" s="12" t="s">
        <v>31</v>
      </c>
      <c r="F21" s="13">
        <v>1</v>
      </c>
      <c r="G21" s="14">
        <v>43259</v>
      </c>
      <c r="H21" s="15">
        <v>15400</v>
      </c>
      <c r="I21" s="10" t="s">
        <v>32</v>
      </c>
      <c r="J21" s="15">
        <v>110</v>
      </c>
      <c r="K21" s="15">
        <f t="shared" si="0"/>
        <v>110</v>
      </c>
      <c r="L21" s="21"/>
    </row>
    <row r="22" ht="30" customHeight="1" spans="1:12">
      <c r="A22" s="10">
        <v>18</v>
      </c>
      <c r="B22" s="10" t="s">
        <v>66</v>
      </c>
      <c r="C22" s="10" t="s">
        <v>69</v>
      </c>
      <c r="D22" s="10" t="s">
        <v>70</v>
      </c>
      <c r="E22" s="12" t="s">
        <v>31</v>
      </c>
      <c r="F22" s="13">
        <v>1</v>
      </c>
      <c r="G22" s="14">
        <v>42704</v>
      </c>
      <c r="H22" s="15">
        <v>17400</v>
      </c>
      <c r="I22" s="10" t="s">
        <v>32</v>
      </c>
      <c r="J22" s="15">
        <v>110</v>
      </c>
      <c r="K22" s="15">
        <f t="shared" si="0"/>
        <v>110</v>
      </c>
      <c r="L22" s="21"/>
    </row>
    <row r="23" ht="30" customHeight="1" spans="1:12">
      <c r="A23" s="10">
        <v>19</v>
      </c>
      <c r="B23" s="10" t="s">
        <v>56</v>
      </c>
      <c r="C23" s="10" t="s">
        <v>71</v>
      </c>
      <c r="D23" s="10" t="s">
        <v>72</v>
      </c>
      <c r="E23" s="12" t="s">
        <v>31</v>
      </c>
      <c r="F23" s="13">
        <v>1</v>
      </c>
      <c r="G23" s="14">
        <v>43612</v>
      </c>
      <c r="H23" s="15">
        <v>4199</v>
      </c>
      <c r="I23" s="10" t="s">
        <v>32</v>
      </c>
      <c r="J23" s="15">
        <v>95</v>
      </c>
      <c r="K23" s="15">
        <f t="shared" si="0"/>
        <v>95</v>
      </c>
      <c r="L23" s="22"/>
    </row>
    <row r="24" ht="30" customHeight="1" spans="1:12">
      <c r="A24" s="10">
        <v>20</v>
      </c>
      <c r="B24" s="10" t="s">
        <v>73</v>
      </c>
      <c r="C24" s="10" t="s">
        <v>74</v>
      </c>
      <c r="D24" s="10" t="s">
        <v>75</v>
      </c>
      <c r="E24" s="12" t="s">
        <v>31</v>
      </c>
      <c r="F24" s="13">
        <v>1</v>
      </c>
      <c r="G24" s="14">
        <v>39763</v>
      </c>
      <c r="H24" s="15">
        <v>69900</v>
      </c>
      <c r="I24" s="10" t="s">
        <v>32</v>
      </c>
      <c r="J24" s="15">
        <v>100</v>
      </c>
      <c r="K24" s="15">
        <f t="shared" si="0"/>
        <v>100</v>
      </c>
      <c r="L24" s="10"/>
    </row>
    <row r="25" ht="30" customHeight="1" spans="1:12">
      <c r="A25" s="10">
        <v>21</v>
      </c>
      <c r="B25" s="10" t="s">
        <v>73</v>
      </c>
      <c r="C25" s="10" t="s">
        <v>76</v>
      </c>
      <c r="D25" s="10" t="s">
        <v>77</v>
      </c>
      <c r="E25" s="12" t="s">
        <v>31</v>
      </c>
      <c r="F25" s="13">
        <v>1</v>
      </c>
      <c r="G25" s="14">
        <v>39763</v>
      </c>
      <c r="H25" s="15">
        <v>69900</v>
      </c>
      <c r="I25" s="10" t="s">
        <v>32</v>
      </c>
      <c r="J25" s="15">
        <v>100</v>
      </c>
      <c r="K25" s="15">
        <f t="shared" si="0"/>
        <v>100</v>
      </c>
      <c r="L25" s="10"/>
    </row>
    <row r="26" ht="30" customHeight="1" spans="1:12">
      <c r="A26" s="10">
        <v>22</v>
      </c>
      <c r="B26" s="10" t="s">
        <v>78</v>
      </c>
      <c r="C26" s="10" t="s">
        <v>79</v>
      </c>
      <c r="D26" s="10" t="s">
        <v>80</v>
      </c>
      <c r="E26" s="12" t="s">
        <v>31</v>
      </c>
      <c r="F26" s="13">
        <v>1</v>
      </c>
      <c r="G26" s="14">
        <v>40337</v>
      </c>
      <c r="H26" s="15">
        <v>165333.34</v>
      </c>
      <c r="I26" s="10" t="s">
        <v>32</v>
      </c>
      <c r="J26" s="15">
        <v>190</v>
      </c>
      <c r="K26" s="15">
        <f t="shared" si="0"/>
        <v>190</v>
      </c>
      <c r="L26" s="10"/>
    </row>
    <row r="27" ht="30" customHeight="1" spans="1:12">
      <c r="A27" s="10">
        <v>23</v>
      </c>
      <c r="B27" s="10" t="s">
        <v>78</v>
      </c>
      <c r="C27" s="10" t="s">
        <v>81</v>
      </c>
      <c r="D27" s="10" t="s">
        <v>80</v>
      </c>
      <c r="E27" s="12" t="s">
        <v>31</v>
      </c>
      <c r="F27" s="13">
        <v>1</v>
      </c>
      <c r="G27" s="14">
        <v>40337</v>
      </c>
      <c r="H27" s="15">
        <v>165333.33</v>
      </c>
      <c r="I27" s="10" t="s">
        <v>32</v>
      </c>
      <c r="J27" s="15">
        <v>190</v>
      </c>
      <c r="K27" s="15">
        <f t="shared" si="0"/>
        <v>190</v>
      </c>
      <c r="L27" s="22"/>
    </row>
    <row r="28" ht="30" customHeight="1" spans="1:12">
      <c r="A28" s="10">
        <v>24</v>
      </c>
      <c r="B28" s="10" t="s">
        <v>78</v>
      </c>
      <c r="C28" s="10" t="s">
        <v>82</v>
      </c>
      <c r="D28" s="10" t="s">
        <v>80</v>
      </c>
      <c r="E28" s="12" t="s">
        <v>31</v>
      </c>
      <c r="F28" s="13">
        <v>1</v>
      </c>
      <c r="G28" s="14">
        <v>40337</v>
      </c>
      <c r="H28" s="15">
        <v>165333.33</v>
      </c>
      <c r="I28" s="10" t="s">
        <v>32</v>
      </c>
      <c r="J28" s="15">
        <v>190</v>
      </c>
      <c r="K28" s="15">
        <f t="shared" si="0"/>
        <v>190</v>
      </c>
      <c r="L28" s="10"/>
    </row>
    <row r="29" ht="30" customHeight="1" spans="1:12">
      <c r="A29" s="10">
        <v>25</v>
      </c>
      <c r="B29" s="10" t="s">
        <v>38</v>
      </c>
      <c r="C29" s="10" t="s">
        <v>83</v>
      </c>
      <c r="D29" s="10" t="s">
        <v>84</v>
      </c>
      <c r="E29" s="12" t="s">
        <v>31</v>
      </c>
      <c r="F29" s="13">
        <v>1</v>
      </c>
      <c r="G29" s="14">
        <v>43294</v>
      </c>
      <c r="H29" s="15">
        <v>24970</v>
      </c>
      <c r="I29" s="10" t="s">
        <v>32</v>
      </c>
      <c r="J29" s="15">
        <v>171</v>
      </c>
      <c r="K29" s="15">
        <f t="shared" si="0"/>
        <v>171</v>
      </c>
      <c r="L29" s="11" t="s">
        <v>41</v>
      </c>
    </row>
    <row r="30" ht="24.95" customHeight="1" spans="1:12">
      <c r="A30" s="10"/>
      <c r="B30" s="9" t="s">
        <v>85</v>
      </c>
      <c r="C30" s="16"/>
      <c r="D30" s="16"/>
      <c r="E30" s="16"/>
      <c r="F30" s="17">
        <f>SUM(F5:F29)</f>
        <v>25</v>
      </c>
      <c r="G30" s="18"/>
      <c r="H30" s="17">
        <f>SUM(H5:H29)</f>
        <v>773901</v>
      </c>
      <c r="I30" s="16"/>
      <c r="J30" s="16"/>
      <c r="K30" s="17">
        <f>SUM(K5:K29)</f>
        <v>2202</v>
      </c>
      <c r="L30" s="16"/>
    </row>
  </sheetData>
  <autoFilter xmlns:etc="http://www.wps.cn/officeDocument/2017/etCustomData" ref="A4:Q30" etc:filterBottomFollowUsedRange="0">
    <extLst/>
  </autoFilter>
  <mergeCells count="2">
    <mergeCell ref="A1:L1"/>
    <mergeCell ref="A2:L2"/>
  </mergeCells>
  <printOptions horizontalCentered="1"/>
  <pageMargins left="0.393055555555556" right="0.393055555555556" top="0.786805555555556" bottom="0.786805555555556" header="0.314583333333333" footer="0.314583333333333"/>
  <pageSetup paperSize="9" scale="79" fitToHeight="0" orientation="landscape" blackAndWhite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评估结果汇总表</vt:lpstr>
      <vt:lpstr>评估结果明细表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lwc</dc:creator>
  <cp:lastModifiedBy>林耀全</cp:lastModifiedBy>
  <dcterms:created xsi:type="dcterms:W3CDTF">2015-06-05T18:19:00Z</dcterms:created>
  <cp:lastPrinted>2022-03-18T09:03:00Z</cp:lastPrinted>
  <dcterms:modified xsi:type="dcterms:W3CDTF">2024-11-01T06:59:03Z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eyJoZGlkIjoiZTZmYWZiNTU0MWI4NmNiMTliYmI3MzJjYmNmMjUxZmUifQ==</vt:lpwstr>
  </property>
  <property fmtid="{D5CDD505-2E9C-101B-9397-08002B2CF9AE}" pid="3" name="ICV">
    <vt:lpwstr>E9B791A8EBCF4C06923CFA52AEDEFA8A</vt:lpwstr>
  </property>
  <property fmtid="{D5CDD505-2E9C-101B-9397-08002B2CF9AE}" pid="4" name="KSOProductBuildVer">
    <vt:lpwstr>2052-12.1.0.18276</vt:lpwstr>
  </property>
</Properties>
</file>